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 activeTab="1"/>
  </bookViews>
  <sheets>
    <sheet name="Phu luc 1" sheetId="2" r:id="rId1"/>
    <sheet name="Phu luc 2" sheetId="1" r:id="rId2"/>
    <sheet name="Sheet3" sheetId="3" state="hidden" r:id="rId3"/>
    <sheet name="Sheet1" sheetId="4" r:id="rId4"/>
  </sheets>
  <calcPr calcId="144525" iterateCount="1"/>
</workbook>
</file>

<file path=xl/calcChain.xml><?xml version="1.0" encoding="utf-8"?>
<calcChain xmlns="http://schemas.openxmlformats.org/spreadsheetml/2006/main">
  <c r="J9" i="2" l="1"/>
  <c r="H9" i="2"/>
  <c r="G9" i="2"/>
  <c r="J8" i="2"/>
  <c r="H8" i="2"/>
  <c r="G8" i="2"/>
  <c r="J11" i="1" l="1"/>
  <c r="J12" i="1"/>
  <c r="J13" i="1"/>
  <c r="J14" i="1"/>
  <c r="J15" i="1"/>
  <c r="J10" i="1"/>
  <c r="H12" i="1"/>
  <c r="H13" i="1"/>
  <c r="H14" i="1"/>
  <c r="H15" i="1"/>
  <c r="H11" i="1"/>
  <c r="H10" i="1"/>
  <c r="G15" i="1"/>
  <c r="G11" i="1"/>
  <c r="G12" i="1"/>
  <c r="G13" i="1"/>
  <c r="G14" i="1"/>
  <c r="G10" i="1"/>
  <c r="A2" i="1" l="1"/>
</calcChain>
</file>

<file path=xl/sharedStrings.xml><?xml version="1.0" encoding="utf-8"?>
<sst xmlns="http://schemas.openxmlformats.org/spreadsheetml/2006/main" count="69" uniqueCount="42">
  <si>
    <t>Stt</t>
  </si>
  <si>
    <t>Cơ quan báo cáo/nội dung, số liệu báo cáo</t>
  </si>
  <si>
    <t>ĐVT</t>
  </si>
  <si>
    <t>So sánh kết quả thực hiện (%)</t>
  </si>
  <si>
    <t>A</t>
  </si>
  <si>
    <t xml:space="preserve">B  </t>
  </si>
  <si>
    <t>C</t>
  </si>
  <si>
    <t>1</t>
  </si>
  <si>
    <t>3</t>
  </si>
  <si>
    <t>6</t>
  </si>
  <si>
    <t>SỞ XÂY DỰNG</t>
  </si>
  <si>
    <t>6.1</t>
  </si>
  <si>
    <t>Giá trị sản xuất ngành xây dựng</t>
  </si>
  <si>
    <t>Tỷ đồng</t>
  </si>
  <si>
    <t xml:space="preserve"> - Giá trị sản xuất xây dựng (giá SS 2010)</t>
  </si>
  <si>
    <t xml:space="preserve"> - Giá trị sản xuất xây dựng (giá hiện hành)</t>
  </si>
  <si>
    <t>6.2</t>
  </si>
  <si>
    <t>Tỷ lệ chất thải rắn đô thị được thu gom và xử lý</t>
  </si>
  <si>
    <t>%</t>
  </si>
  <si>
    <t>6.3</t>
  </si>
  <si>
    <t>Tỷ lệ dân số đô thị được sử dụng nước sạch</t>
  </si>
  <si>
    <t>6.4</t>
  </si>
  <si>
    <t xml:space="preserve"> Diện tích sàn nhà ở đô thị bình quân đầu người</t>
  </si>
  <si>
    <t>m2/người</t>
  </si>
  <si>
    <t>6.5</t>
  </si>
  <si>
    <t xml:space="preserve"> Diện tích sàn nhà ở nông thôn bình quân đầu người</t>
  </si>
  <si>
    <t>Phụ lục số 1: TÌNH HÌNH, KẾT QUẢ THỰC HIỆN CÁC CHỈ TIÊU CHỦ YẾU TRONG NĂM 2021 
VÀ DỰ KIẾN KẾ HOẠCH NĂM 2021</t>
  </si>
  <si>
    <t>Phụ lục số 2:  TỔNG HỢP TÌNH HÌNH, KẾT QUẢ THỰC HIỆN CÁC CHỈ TIÊU PHÁT TRIỂN KINH TẾ - XÃ HỘI NĂM 2021 VÀ DỰ KIẾN KẾ HOẠCH NĂM 2022</t>
  </si>
  <si>
    <t>(Kèm theo Báo cáo số:…………/BC-SXD ngày  … /11/2021 của Sở Xây dựng tỉnh Đắk Lắk)</t>
  </si>
  <si>
    <t>Ước TH cả năm 2021</t>
  </si>
  <si>
    <t>Kết quả TH năm 2020</t>
  </si>
  <si>
    <t>So với kế hoạch năm 2021</t>
  </si>
  <si>
    <t>So với thực hiện năm 2020</t>
  </si>
  <si>
    <t>So sánh KH năm 2022 với ước TH năm 2021</t>
  </si>
  <si>
    <t xml:space="preserve">Kế hoạch năm 2021 </t>
  </si>
  <si>
    <t>NĂM 2021</t>
  </si>
  <si>
    <t>NĂM 2022</t>
  </si>
  <si>
    <t>5=(3-1)/1*100</t>
  </si>
  <si>
    <t>8=(6-3)/3*100</t>
  </si>
  <si>
    <t>Kế hoạch năm 2022</t>
  </si>
  <si>
    <t>5</t>
  </si>
  <si>
    <t>7=(6-3)/3*100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</si>
</sst>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1"/>
      <name val="Times New Roman"/>
      <family val="1"/>
    </font>
    <font>
      <sz val="11"/>
      <color rgb="FF0000FF"/>
      <name val="Times New Roman"/>
      <family val="1"/>
    </font>
    <font>
      <b/>
      <sz val="11"/>
      <name val="Times New Roman"/>
      <family val="1"/>
      <charset val="163"/>
    </font>
    <font>
      <sz val="10"/>
      <name val="Arial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55">
    <xf numFmtId="0" fontId="0" fillId="0" borderId="0" xfId="0"/>
    <xf numFmtId="49" fontId="6" fillId="0" borderId="3" xfId="0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166" fontId="3" fillId="0" borderId="0" xfId="1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vertical="center" wrapText="1"/>
    </xf>
    <xf numFmtId="165" fontId="3" fillId="0" borderId="0" xfId="0" applyNumberFormat="1" applyFont="1" applyFill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2" fontId="10" fillId="0" borderId="3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Comma" xfId="1" builtinId="3"/>
    <cellStyle name="Comma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1</xdr:row>
      <xdr:rowOff>247650</xdr:rowOff>
    </xdr:from>
    <xdr:to>
      <xdr:col>6</xdr:col>
      <xdr:colOff>381000</xdr:colOff>
      <xdr:row>2</xdr:row>
      <xdr:rowOff>0</xdr:rowOff>
    </xdr:to>
    <xdr:cxnSp macro="">
      <xdr:nvCxnSpPr>
        <xdr:cNvPr id="2" name="Straight Connector 1"/>
        <xdr:cNvCxnSpPr/>
      </xdr:nvCxnSpPr>
      <xdr:spPr>
        <a:xfrm flipV="1">
          <a:off x="3371850" y="790575"/>
          <a:ext cx="27146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22412</xdr:colOff>
      <xdr:row>2</xdr:row>
      <xdr:rowOff>11206</xdr:rowOff>
    </xdr:from>
    <xdr:to>
      <xdr:col>6</xdr:col>
      <xdr:colOff>762000</xdr:colOff>
      <xdr:row>2</xdr:row>
      <xdr:rowOff>11206</xdr:rowOff>
    </xdr:to>
    <xdr:cxnSp macro="">
      <xdr:nvCxnSpPr>
        <xdr:cNvPr id="2" name="Straight Connector 1"/>
        <xdr:cNvCxnSpPr/>
      </xdr:nvCxnSpPr>
      <xdr:spPr>
        <a:xfrm>
          <a:off x="3508562" y="868456"/>
          <a:ext cx="408286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I7" sqref="I7"/>
    </sheetView>
  </sheetViews>
  <sheetFormatPr defaultRowHeight="15" x14ac:dyDescent="0.25"/>
  <cols>
    <col min="1" max="1" width="3.85546875" style="15" bestFit="1" customWidth="1"/>
    <col min="2" max="2" width="36.5703125" style="15" customWidth="1"/>
    <col min="3" max="3" width="7.140625" style="15" customWidth="1"/>
    <col min="4" max="6" width="9.140625" style="15"/>
    <col min="7" max="7" width="10.85546875" style="15" customWidth="1"/>
    <col min="8" max="8" width="10.42578125" style="15" customWidth="1"/>
    <col min="9" max="9" width="9.140625" style="15"/>
    <col min="10" max="10" width="11.42578125" style="15" hidden="1" customWidth="1"/>
    <col min="11" max="11" width="11" style="15" customWidth="1"/>
    <col min="12" max="16384" width="9.140625" style="15"/>
  </cols>
  <sheetData>
    <row r="1" spans="1:12" s="11" customFormat="1" ht="43.15" customHeight="1" x14ac:dyDescent="0.3">
      <c r="A1" s="45" t="s">
        <v>26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s="11" customFormat="1" ht="20.45" customHeight="1" x14ac:dyDescent="0.25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11" customFormat="1" x14ac:dyDescent="0.25">
      <c r="A3" s="9"/>
      <c r="B3" s="9"/>
      <c r="C3" s="9"/>
      <c r="D3" s="9"/>
      <c r="E3" s="12"/>
      <c r="F3" s="12"/>
      <c r="I3" s="13"/>
    </row>
    <row r="4" spans="1:12" s="16" customFormat="1" ht="15" customHeight="1" x14ac:dyDescent="0.25">
      <c r="A4" s="47" t="s">
        <v>0</v>
      </c>
      <c r="B4" s="40" t="s">
        <v>1</v>
      </c>
      <c r="C4" s="43" t="s">
        <v>2</v>
      </c>
      <c r="D4" s="43" t="s">
        <v>30</v>
      </c>
      <c r="E4" s="37" t="s">
        <v>35</v>
      </c>
      <c r="F4" s="37"/>
      <c r="G4" s="37"/>
      <c r="H4" s="37"/>
      <c r="I4" s="37" t="s">
        <v>36</v>
      </c>
      <c r="J4" s="37"/>
    </row>
    <row r="5" spans="1:12" s="19" customFormat="1" ht="14.25" customHeight="1" x14ac:dyDescent="0.25">
      <c r="A5" s="48"/>
      <c r="B5" s="50"/>
      <c r="C5" s="51"/>
      <c r="D5" s="51"/>
      <c r="E5" s="38" t="s">
        <v>34</v>
      </c>
      <c r="F5" s="40" t="s">
        <v>29</v>
      </c>
      <c r="G5" s="42" t="s">
        <v>3</v>
      </c>
      <c r="H5" s="42"/>
      <c r="I5" s="43" t="s">
        <v>39</v>
      </c>
      <c r="J5" s="42" t="s">
        <v>33</v>
      </c>
    </row>
    <row r="6" spans="1:12" s="19" customFormat="1" ht="42.75" x14ac:dyDescent="0.25">
      <c r="A6" s="49"/>
      <c r="B6" s="41"/>
      <c r="C6" s="44"/>
      <c r="D6" s="44"/>
      <c r="E6" s="39"/>
      <c r="F6" s="41"/>
      <c r="G6" s="30" t="s">
        <v>31</v>
      </c>
      <c r="H6" s="28" t="s">
        <v>32</v>
      </c>
      <c r="I6" s="44"/>
      <c r="J6" s="42"/>
    </row>
    <row r="7" spans="1:12" s="20" customFormat="1" ht="25.5" x14ac:dyDescent="0.25">
      <c r="A7" s="1" t="s">
        <v>4</v>
      </c>
      <c r="B7" s="1" t="s">
        <v>5</v>
      </c>
      <c r="C7" s="1" t="s">
        <v>6</v>
      </c>
      <c r="D7" s="1" t="s">
        <v>7</v>
      </c>
      <c r="E7" s="2">
        <v>2</v>
      </c>
      <c r="F7" s="1" t="s">
        <v>8</v>
      </c>
      <c r="G7" s="31">
        <v>4</v>
      </c>
      <c r="H7" s="1" t="s">
        <v>40</v>
      </c>
      <c r="I7" s="1" t="s">
        <v>9</v>
      </c>
      <c r="J7" s="2" t="s">
        <v>38</v>
      </c>
    </row>
    <row r="8" spans="1:12" s="21" customFormat="1" ht="30" x14ac:dyDescent="0.25">
      <c r="A8" s="8">
        <v>1</v>
      </c>
      <c r="B8" s="6" t="s">
        <v>17</v>
      </c>
      <c r="C8" s="7" t="s">
        <v>18</v>
      </c>
      <c r="D8" s="5">
        <v>90.3</v>
      </c>
      <c r="E8" s="5">
        <v>90.7</v>
      </c>
      <c r="F8" s="5">
        <v>90.7</v>
      </c>
      <c r="G8" s="32">
        <f t="shared" ref="G8:G9" si="0">F8/E8*100</f>
        <v>100</v>
      </c>
      <c r="H8" s="5">
        <f t="shared" ref="H8:H9" si="1">(F8-D8)/D8*100</f>
        <v>0.44296788482835625</v>
      </c>
      <c r="I8" s="5">
        <v>91</v>
      </c>
      <c r="J8" s="5">
        <f t="shared" ref="J8:J9" si="2">(I8-F8)/F8*100</f>
        <v>0.33076074972436287</v>
      </c>
    </row>
    <row r="9" spans="1:12" s="21" customFormat="1" ht="30" x14ac:dyDescent="0.25">
      <c r="A9" s="25">
        <v>2</v>
      </c>
      <c r="B9" s="26" t="s">
        <v>20</v>
      </c>
      <c r="C9" s="27" t="s">
        <v>18</v>
      </c>
      <c r="D9" s="24">
        <v>90</v>
      </c>
      <c r="E9" s="24">
        <v>90.5</v>
      </c>
      <c r="F9" s="24">
        <v>90.5</v>
      </c>
      <c r="G9" s="33">
        <f t="shared" si="0"/>
        <v>100</v>
      </c>
      <c r="H9" s="24">
        <f t="shared" si="1"/>
        <v>0.55555555555555558</v>
      </c>
      <c r="I9" s="24">
        <v>91</v>
      </c>
      <c r="J9" s="5">
        <f t="shared" si="2"/>
        <v>0.55248618784530379</v>
      </c>
    </row>
  </sheetData>
  <mergeCells count="13">
    <mergeCell ref="A1:L1"/>
    <mergeCell ref="A2:L2"/>
    <mergeCell ref="A4:A6"/>
    <mergeCell ref="B4:B6"/>
    <mergeCell ref="C4:C6"/>
    <mergeCell ref="D4:D6"/>
    <mergeCell ref="E4:H4"/>
    <mergeCell ref="I4:J4"/>
    <mergeCell ref="E5:E6"/>
    <mergeCell ref="F5:F6"/>
    <mergeCell ref="G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9" sqref="J9"/>
    </sheetView>
  </sheetViews>
  <sheetFormatPr defaultRowHeight="15" x14ac:dyDescent="0.25"/>
  <cols>
    <col min="1" max="1" width="3.5703125" style="15" bestFit="1" customWidth="1"/>
    <col min="2" max="2" width="36.28515625" style="15" customWidth="1"/>
    <col min="3" max="3" width="9.140625" style="15"/>
    <col min="4" max="6" width="9.140625" style="35"/>
    <col min="7" max="7" width="9.140625" style="34"/>
    <col min="8" max="9" width="11.5703125" style="35" customWidth="1"/>
    <col min="10" max="10" width="11.7109375" style="35" customWidth="1"/>
    <col min="11" max="16384" width="9.140625" style="15"/>
  </cols>
  <sheetData>
    <row r="1" spans="1:11" s="16" customFormat="1" ht="39.75" customHeight="1" x14ac:dyDescent="0.25">
      <c r="A1" s="52" t="s">
        <v>27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s="16" customFormat="1" ht="18.75" x14ac:dyDescent="0.25">
      <c r="A2" s="53" t="str">
        <f>'Phu luc 1'!A2:L2</f>
        <v>(Kèm theo Báo cáo số:…………/BC-SXD ngày  … /11/2021 của Sở Xây dựng tỉnh Đắk Lắk)</v>
      </c>
      <c r="B2" s="53"/>
      <c r="C2" s="53"/>
      <c r="D2" s="53"/>
      <c r="E2" s="53"/>
      <c r="F2" s="53"/>
      <c r="G2" s="53"/>
      <c r="H2" s="53"/>
      <c r="I2" s="53"/>
      <c r="J2" s="53"/>
      <c r="K2" s="17"/>
    </row>
    <row r="3" spans="1:11" s="16" customFormat="1" x14ac:dyDescent="0.25">
      <c r="A3" s="54"/>
      <c r="B3" s="54"/>
      <c r="C3" s="14"/>
      <c r="D3" s="18"/>
      <c r="E3" s="18"/>
      <c r="F3" s="18"/>
      <c r="G3" s="29"/>
      <c r="H3" s="18"/>
      <c r="I3" s="18"/>
      <c r="J3" s="18"/>
    </row>
    <row r="4" spans="1:11" s="16" customFormat="1" ht="15" customHeight="1" x14ac:dyDescent="0.25">
      <c r="A4" s="47" t="s">
        <v>0</v>
      </c>
      <c r="B4" s="40" t="s">
        <v>1</v>
      </c>
      <c r="C4" s="43" t="s">
        <v>2</v>
      </c>
      <c r="D4" s="43" t="s">
        <v>30</v>
      </c>
      <c r="E4" s="37" t="s">
        <v>35</v>
      </c>
      <c r="F4" s="37"/>
      <c r="G4" s="37"/>
      <c r="H4" s="37"/>
      <c r="I4" s="37" t="s">
        <v>36</v>
      </c>
      <c r="J4" s="37"/>
    </row>
    <row r="5" spans="1:11" s="19" customFormat="1" ht="14.25" customHeight="1" x14ac:dyDescent="0.25">
      <c r="A5" s="48"/>
      <c r="B5" s="50"/>
      <c r="C5" s="51"/>
      <c r="D5" s="51"/>
      <c r="E5" s="38" t="s">
        <v>34</v>
      </c>
      <c r="F5" s="40" t="s">
        <v>29</v>
      </c>
      <c r="G5" s="42" t="s">
        <v>3</v>
      </c>
      <c r="H5" s="42"/>
      <c r="I5" s="47" t="s">
        <v>39</v>
      </c>
      <c r="J5" s="42" t="s">
        <v>33</v>
      </c>
    </row>
    <row r="6" spans="1:11" s="19" customFormat="1" ht="71.25" x14ac:dyDescent="0.25">
      <c r="A6" s="49"/>
      <c r="B6" s="41"/>
      <c r="C6" s="44"/>
      <c r="D6" s="44"/>
      <c r="E6" s="39"/>
      <c r="F6" s="41"/>
      <c r="G6" s="30" t="s">
        <v>31</v>
      </c>
      <c r="H6" s="23" t="s">
        <v>32</v>
      </c>
      <c r="I6" s="49"/>
      <c r="J6" s="42"/>
    </row>
    <row r="7" spans="1:11" s="20" customFormat="1" ht="12.75" x14ac:dyDescent="0.25">
      <c r="A7" s="1" t="s">
        <v>4</v>
      </c>
      <c r="B7" s="1" t="s">
        <v>5</v>
      </c>
      <c r="C7" s="1" t="s">
        <v>6</v>
      </c>
      <c r="D7" s="1" t="s">
        <v>7</v>
      </c>
      <c r="E7" s="2">
        <v>2</v>
      </c>
      <c r="F7" s="1" t="s">
        <v>8</v>
      </c>
      <c r="G7" s="31">
        <v>4</v>
      </c>
      <c r="H7" s="1" t="s">
        <v>37</v>
      </c>
      <c r="I7" s="1" t="s">
        <v>9</v>
      </c>
      <c r="J7" s="2" t="s">
        <v>41</v>
      </c>
    </row>
    <row r="8" spans="1:11" s="19" customFormat="1" x14ac:dyDescent="0.25">
      <c r="A8" s="10">
        <v>6</v>
      </c>
      <c r="B8" s="3" t="s">
        <v>10</v>
      </c>
      <c r="C8" s="4"/>
      <c r="D8" s="5"/>
      <c r="E8" s="5"/>
      <c r="F8" s="5"/>
      <c r="G8" s="32"/>
      <c r="H8" s="5"/>
      <c r="I8" s="5"/>
      <c r="J8" s="5"/>
    </row>
    <row r="9" spans="1:11" s="21" customFormat="1" x14ac:dyDescent="0.25">
      <c r="A9" s="8" t="s">
        <v>11</v>
      </c>
      <c r="B9" s="6" t="s">
        <v>12</v>
      </c>
      <c r="C9" s="7" t="s">
        <v>13</v>
      </c>
      <c r="D9" s="5"/>
      <c r="E9" s="5"/>
      <c r="F9" s="5"/>
      <c r="G9" s="32"/>
      <c r="H9" s="5"/>
      <c r="I9" s="5"/>
      <c r="J9" s="5"/>
    </row>
    <row r="10" spans="1:11" s="21" customFormat="1" ht="30" x14ac:dyDescent="0.25">
      <c r="A10" s="8"/>
      <c r="B10" s="6" t="s">
        <v>14</v>
      </c>
      <c r="C10" s="7" t="s">
        <v>13</v>
      </c>
      <c r="D10" s="22">
        <v>11636</v>
      </c>
      <c r="E10" s="22">
        <v>11772</v>
      </c>
      <c r="F10" s="22">
        <v>11772</v>
      </c>
      <c r="G10" s="32">
        <f>F10/E10*100</f>
        <v>100</v>
      </c>
      <c r="H10" s="5">
        <f>(F10-D10)/D10*100</f>
        <v>1.1687865245788931</v>
      </c>
      <c r="I10" s="22">
        <v>12647</v>
      </c>
      <c r="J10" s="5">
        <f>(I10-F10)/F10*100</f>
        <v>7.4328916072035343</v>
      </c>
    </row>
    <row r="11" spans="1:11" s="21" customFormat="1" ht="30" x14ac:dyDescent="0.25">
      <c r="A11" s="8"/>
      <c r="B11" s="6" t="s">
        <v>15</v>
      </c>
      <c r="C11" s="7" t="s">
        <v>13</v>
      </c>
      <c r="D11" s="22">
        <v>16453</v>
      </c>
      <c r="E11" s="22">
        <v>18004</v>
      </c>
      <c r="F11" s="22">
        <v>18004</v>
      </c>
      <c r="G11" s="32">
        <f t="shared" ref="G11:G15" si="0">F11/E11*100</f>
        <v>100</v>
      </c>
      <c r="H11" s="5">
        <f>(F11-D11)/D11*100</f>
        <v>9.4268522457910411</v>
      </c>
      <c r="I11" s="22">
        <v>19286</v>
      </c>
      <c r="J11" s="5">
        <f t="shared" ref="J11:J15" si="1">(I11-F11)/F11*100</f>
        <v>7.1206398578093761</v>
      </c>
    </row>
    <row r="12" spans="1:11" s="21" customFormat="1" ht="30" x14ac:dyDescent="0.25">
      <c r="A12" s="8" t="s">
        <v>16</v>
      </c>
      <c r="B12" s="6" t="s">
        <v>17</v>
      </c>
      <c r="C12" s="7" t="s">
        <v>18</v>
      </c>
      <c r="D12" s="5">
        <v>90.3</v>
      </c>
      <c r="E12" s="5">
        <v>90.7</v>
      </c>
      <c r="F12" s="5">
        <v>90.7</v>
      </c>
      <c r="G12" s="32">
        <f t="shared" si="0"/>
        <v>100</v>
      </c>
      <c r="H12" s="5">
        <f t="shared" ref="H12:H15" si="2">(F12-D12)/D12*100</f>
        <v>0.44296788482835625</v>
      </c>
      <c r="I12" s="5">
        <v>91</v>
      </c>
      <c r="J12" s="5">
        <f t="shared" si="1"/>
        <v>0.33076074972436287</v>
      </c>
    </row>
    <row r="13" spans="1:11" s="21" customFormat="1" ht="30" x14ac:dyDescent="0.25">
      <c r="A13" s="8" t="s">
        <v>19</v>
      </c>
      <c r="B13" s="6" t="s">
        <v>20</v>
      </c>
      <c r="C13" s="7" t="s">
        <v>18</v>
      </c>
      <c r="D13" s="5">
        <v>90</v>
      </c>
      <c r="E13" s="5">
        <v>90.5</v>
      </c>
      <c r="F13" s="5">
        <v>90.5</v>
      </c>
      <c r="G13" s="32">
        <f t="shared" si="0"/>
        <v>100</v>
      </c>
      <c r="H13" s="5">
        <f t="shared" si="2"/>
        <v>0.55555555555555558</v>
      </c>
      <c r="I13" s="5">
        <v>91</v>
      </c>
      <c r="J13" s="5">
        <f t="shared" si="1"/>
        <v>0.55248618784530379</v>
      </c>
    </row>
    <row r="14" spans="1:11" s="21" customFormat="1" ht="30" x14ac:dyDescent="0.25">
      <c r="A14" s="8" t="s">
        <v>21</v>
      </c>
      <c r="B14" s="6" t="s">
        <v>22</v>
      </c>
      <c r="C14" s="7" t="s">
        <v>23</v>
      </c>
      <c r="D14" s="5">
        <v>29</v>
      </c>
      <c r="E14" s="5">
        <v>29.5</v>
      </c>
      <c r="F14" s="5">
        <v>29.5</v>
      </c>
      <c r="G14" s="32">
        <f t="shared" si="0"/>
        <v>100</v>
      </c>
      <c r="H14" s="5">
        <f t="shared" si="2"/>
        <v>1.7241379310344827</v>
      </c>
      <c r="I14" s="5">
        <v>30.2</v>
      </c>
      <c r="J14" s="5">
        <f t="shared" si="1"/>
        <v>2.3728813559322011</v>
      </c>
    </row>
    <row r="15" spans="1:11" s="21" customFormat="1" ht="30" x14ac:dyDescent="0.25">
      <c r="A15" s="25" t="s">
        <v>24</v>
      </c>
      <c r="B15" s="26" t="s">
        <v>25</v>
      </c>
      <c r="C15" s="27" t="s">
        <v>23</v>
      </c>
      <c r="D15" s="24">
        <v>22</v>
      </c>
      <c r="E15" s="36">
        <v>22.5</v>
      </c>
      <c r="F15" s="36">
        <v>22.5</v>
      </c>
      <c r="G15" s="33">
        <f t="shared" si="0"/>
        <v>100</v>
      </c>
      <c r="H15" s="24">
        <f t="shared" si="2"/>
        <v>2.2727272727272729</v>
      </c>
      <c r="I15" s="24">
        <v>22.6</v>
      </c>
      <c r="J15" s="24">
        <f t="shared" si="1"/>
        <v>0.44444444444445075</v>
      </c>
    </row>
  </sheetData>
  <mergeCells count="14">
    <mergeCell ref="A1:J1"/>
    <mergeCell ref="A2:J2"/>
    <mergeCell ref="A3:B3"/>
    <mergeCell ref="I4:J4"/>
    <mergeCell ref="C4:C6"/>
    <mergeCell ref="D4:D6"/>
    <mergeCell ref="A4:A6"/>
    <mergeCell ref="B4:B6"/>
    <mergeCell ref="E4:H4"/>
    <mergeCell ref="G5:H5"/>
    <mergeCell ref="E5:E6"/>
    <mergeCell ref="F5:F6"/>
    <mergeCell ref="I5:I6"/>
    <mergeCell ref="J5:J6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Phu luc 1</vt:lpstr>
      <vt:lpstr>Phu luc 2</vt:lpstr>
      <vt:lpstr>Sheet3</vt:lpstr>
      <vt:lpstr>Sheet1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Administrator</cp:lastModifiedBy>
  <cp:lastPrinted>2020-10-19T07:12:08Z</cp:lastPrinted>
  <dcterms:created xsi:type="dcterms:W3CDTF">2020-10-12T02:52:15Z</dcterms:created>
  <dcterms:modified xsi:type="dcterms:W3CDTF">2021-11-02T03:55:32Z</dcterms:modified>
</cp:coreProperties>
</file>